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5" i="1" l="1"/>
  <c r="J25" i="1" s="1"/>
  <c r="E26" i="1"/>
  <c r="J26" i="1" s="1"/>
  <c r="E21" i="1"/>
  <c r="E32" i="1"/>
  <c r="E31" i="1"/>
  <c r="J31" i="1" s="1"/>
  <c r="E30" i="1"/>
  <c r="J30" i="1" s="1"/>
  <c r="E29" i="1"/>
  <c r="J29" i="1" s="1"/>
  <c r="E27" i="1"/>
  <c r="J27" i="1" s="1"/>
  <c r="E24" i="1"/>
  <c r="E23" i="1"/>
  <c r="J23" i="1" s="1"/>
  <c r="E20" i="1"/>
  <c r="E19" i="1"/>
  <c r="J19" i="1" s="1"/>
  <c r="E18" i="1"/>
  <c r="E17" i="1"/>
  <c r="E12" i="1"/>
  <c r="J12" i="1" s="1"/>
  <c r="G4" i="1"/>
  <c r="E5" i="1"/>
  <c r="J5" i="1" s="1"/>
  <c r="G5" i="1"/>
  <c r="H5" i="1"/>
  <c r="E6" i="1"/>
  <c r="J6" i="1" s="1"/>
  <c r="G6" i="1"/>
  <c r="H6" i="1"/>
  <c r="E7" i="1"/>
  <c r="J7" i="1" s="1"/>
  <c r="G7" i="1"/>
  <c r="H7" i="1"/>
  <c r="E8" i="1"/>
  <c r="J8" i="1" s="1"/>
  <c r="G8" i="1"/>
  <c r="H8" i="1"/>
  <c r="E9" i="1"/>
  <c r="J9" i="1" s="1"/>
  <c r="G9" i="1"/>
  <c r="H9" i="1"/>
  <c r="E10" i="1"/>
  <c r="J10" i="1" s="1"/>
  <c r="G10" i="1"/>
  <c r="H10" i="1"/>
  <c r="E11" i="1"/>
  <c r="J11" i="1" s="1"/>
  <c r="G11" i="1"/>
  <c r="H11" i="1"/>
  <c r="G12" i="1"/>
  <c r="H12" i="1"/>
  <c r="E13" i="1"/>
  <c r="J13" i="1" s="1"/>
  <c r="G13" i="1"/>
  <c r="H13" i="1"/>
  <c r="E14" i="1"/>
  <c r="J14" i="1" s="1"/>
  <c r="G14" i="1"/>
  <c r="H14" i="1"/>
  <c r="H15" i="1"/>
  <c r="E16" i="1"/>
  <c r="J16" i="1" s="1"/>
  <c r="G16" i="1"/>
  <c r="H16" i="1"/>
  <c r="J17" i="1"/>
  <c r="G17" i="1"/>
  <c r="H17" i="1"/>
  <c r="J18" i="1"/>
  <c r="G18" i="1"/>
  <c r="H18" i="1"/>
  <c r="G19" i="1"/>
  <c r="H19" i="1"/>
  <c r="J20" i="1"/>
  <c r="G20" i="1"/>
  <c r="H20" i="1"/>
  <c r="J21" i="1"/>
  <c r="G21" i="1"/>
  <c r="H21" i="1"/>
  <c r="E22" i="1"/>
  <c r="J22" i="1" s="1"/>
  <c r="G22" i="1"/>
  <c r="H22" i="1"/>
  <c r="G23" i="1"/>
  <c r="H23" i="1"/>
  <c r="J24" i="1"/>
  <c r="G24" i="1"/>
  <c r="H24" i="1"/>
  <c r="G25" i="1"/>
  <c r="H25" i="1"/>
  <c r="G26" i="1"/>
  <c r="H26" i="1"/>
  <c r="G27" i="1"/>
  <c r="H27" i="1"/>
  <c r="E28" i="1"/>
  <c r="J28" i="1" s="1"/>
  <c r="G28" i="1"/>
  <c r="H28" i="1"/>
  <c r="G29" i="1"/>
  <c r="H29" i="1"/>
  <c r="G30" i="1"/>
  <c r="H30" i="1"/>
  <c r="G31" i="1"/>
  <c r="H31" i="1"/>
  <c r="J32" i="1"/>
  <c r="G32" i="1"/>
  <c r="H32" i="1"/>
  <c r="H3" i="1"/>
  <c r="G3" i="1"/>
  <c r="E3" i="1"/>
  <c r="J3" i="1" s="1"/>
  <c r="C15" i="1"/>
  <c r="C33" i="1" s="1"/>
  <c r="D4" i="1"/>
  <c r="D33" i="1" s="1"/>
  <c r="E15" i="1" l="1"/>
  <c r="J15" i="1" s="1"/>
  <c r="G15" i="1"/>
  <c r="G33" i="1" s="1"/>
  <c r="G35" i="1" s="1"/>
  <c r="J36" i="1" s="1"/>
  <c r="E4" i="1"/>
  <c r="J4" i="1" s="1"/>
  <c r="H4" i="1"/>
  <c r="H33" i="1" s="1"/>
  <c r="H35" i="1" s="1"/>
  <c r="J35" i="1" l="1"/>
</calcChain>
</file>

<file path=xl/sharedStrings.xml><?xml version="1.0" encoding="utf-8"?>
<sst xmlns="http://schemas.openxmlformats.org/spreadsheetml/2006/main" count="41" uniqueCount="41">
  <si>
    <t>Ariel Regular</t>
  </si>
  <si>
    <t>Vomar</t>
  </si>
  <si>
    <t>AH</t>
  </si>
  <si>
    <t>Koolzuurhoudend water</t>
  </si>
  <si>
    <t>Flevosap</t>
  </si>
  <si>
    <t>Lipton Green tea</t>
  </si>
  <si>
    <t>Yoghurt</t>
  </si>
  <si>
    <t>Aantal</t>
  </si>
  <si>
    <t>Product</t>
  </si>
  <si>
    <t>Koolvis 200 gram</t>
  </si>
  <si>
    <t>Limoen drinkyoghurt</t>
  </si>
  <si>
    <t>Halfvolle melk</t>
  </si>
  <si>
    <t>Kipfilet 380 gram</t>
  </si>
  <si>
    <t>Culinair aardappelen/Excellent 1,5kg</t>
  </si>
  <si>
    <t>Bananen 1kg</t>
  </si>
  <si>
    <t>Honig Lasagnebladen</t>
  </si>
  <si>
    <t>Handappels Gala 6 stuks</t>
  </si>
  <si>
    <t>Uien 2 stuks</t>
  </si>
  <si>
    <t>Frutesse siroop 330 gram</t>
  </si>
  <si>
    <t>Geraspte kaas</t>
  </si>
  <si>
    <t>Slankie 200gram</t>
  </si>
  <si>
    <t>Rundertartaar 2 stuks</t>
  </si>
  <si>
    <t>Andijvie 400 gram</t>
  </si>
  <si>
    <t>Champignon roerbak mix 400 gram</t>
  </si>
  <si>
    <t>Honig lasgagne saus</t>
  </si>
  <si>
    <t>Wasa Vokoren</t>
  </si>
  <si>
    <t>Rauwkost</t>
  </si>
  <si>
    <t>Conference Handperen 4 stuks</t>
  </si>
  <si>
    <t>Aardappelpartjes</t>
  </si>
  <si>
    <t>Waspeen 500 gram</t>
  </si>
  <si>
    <t>Snelle Jelle</t>
  </si>
  <si>
    <t>Sperziebonen gebroken</t>
  </si>
  <si>
    <t>Ontbijtkoek</t>
  </si>
  <si>
    <t>Eierkoeken 10 stuks</t>
  </si>
  <si>
    <t>Verschil</t>
  </si>
  <si>
    <t>Vomar Totaal</t>
  </si>
  <si>
    <t>AH Totaal</t>
  </si>
  <si>
    <t>Verschil Totaal</t>
  </si>
  <si>
    <t>Bonus Ariel 2+1</t>
  </si>
  <si>
    <t>= Vomar Goedkoper</t>
  </si>
  <si>
    <t>= AH Goedkoper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</si>
</sst>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2" applyFont="1"/>
    <xf numFmtId="164" fontId="0" fillId="0" borderId="0" xfId="3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1" xfId="2" applyFont="1" applyBorder="1"/>
    <xf numFmtId="43" fontId="2" fillId="0" borderId="1" xfId="1" applyFont="1" applyBorder="1"/>
    <xf numFmtId="43" fontId="2" fillId="2" borderId="1" xfId="0" applyNumberFormat="1" applyFont="1" applyFill="1" applyBorder="1"/>
    <xf numFmtId="44" fontId="0" fillId="2" borderId="1" xfId="2" applyFont="1" applyFill="1" applyBorder="1" applyAlignment="1">
      <alignment horizontal="center"/>
    </xf>
    <xf numFmtId="44" fontId="0" fillId="3" borderId="1" xfId="2" applyFont="1" applyFill="1" applyBorder="1" applyAlignment="1">
      <alignment horizontal="center"/>
    </xf>
    <xf numFmtId="0" fontId="0" fillId="0" borderId="0" xfId="0" quotePrefix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zoomScale="85" zoomScaleNormal="85" workbookViewId="0">
      <selection activeCell="J36" sqref="J36"/>
    </sheetView>
  </sheetViews>
  <sheetFormatPr defaultRowHeight="15" x14ac:dyDescent="0.25"/>
  <cols>
    <col min="2" max="2" width="34.28515625" bestFit="1" customWidth="1"/>
    <col min="5" max="5" width="9.28515625" customWidth="1"/>
    <col min="7" max="7" width="14.42578125" customWidth="1"/>
    <col min="8" max="8" width="11.85546875" customWidth="1"/>
    <col min="9" max="9" width="7.140625" bestFit="1" customWidth="1"/>
    <col min="10" max="10" width="14.140625" bestFit="1" customWidth="1"/>
  </cols>
  <sheetData>
    <row r="2" spans="1:13" x14ac:dyDescent="0.25">
      <c r="A2" s="3" t="s">
        <v>7</v>
      </c>
      <c r="B2" s="3" t="s">
        <v>8</v>
      </c>
      <c r="C2" s="4" t="s">
        <v>1</v>
      </c>
      <c r="D2" s="4" t="s">
        <v>2</v>
      </c>
      <c r="E2" s="4" t="s">
        <v>34</v>
      </c>
      <c r="G2" s="4" t="s">
        <v>35</v>
      </c>
      <c r="H2" s="4" t="s">
        <v>36</v>
      </c>
      <c r="J2" s="4" t="s">
        <v>37</v>
      </c>
    </row>
    <row r="3" spans="1:13" x14ac:dyDescent="0.25">
      <c r="A3" s="3">
        <v>3</v>
      </c>
      <c r="B3" s="3" t="s">
        <v>0</v>
      </c>
      <c r="C3" s="5">
        <v>5.89</v>
      </c>
      <c r="D3" s="5">
        <v>6.49</v>
      </c>
      <c r="E3" s="9">
        <f>D3-C3</f>
        <v>0.60000000000000053</v>
      </c>
      <c r="G3" s="5">
        <f>C3*A3</f>
        <v>17.669999999999998</v>
      </c>
      <c r="H3" s="5">
        <f>D3*A3</f>
        <v>19.47</v>
      </c>
      <c r="J3" s="9">
        <f>E3*A3</f>
        <v>1.8000000000000016</v>
      </c>
      <c r="L3" s="9"/>
      <c r="M3" s="11" t="s">
        <v>39</v>
      </c>
    </row>
    <row r="4" spans="1:13" x14ac:dyDescent="0.25">
      <c r="A4" s="3">
        <v>1</v>
      </c>
      <c r="B4" s="3" t="s">
        <v>3</v>
      </c>
      <c r="C4" s="6">
        <v>0.39</v>
      </c>
      <c r="D4" s="6">
        <f>1.48/4</f>
        <v>0.37</v>
      </c>
      <c r="E4" s="10">
        <f t="shared" ref="E4:E32" si="0">D4-C4</f>
        <v>-2.0000000000000018E-2</v>
      </c>
      <c r="G4" s="5">
        <f t="shared" ref="G4:G32" si="1">C4*A4</f>
        <v>0.39</v>
      </c>
      <c r="H4" s="5">
        <f t="shared" ref="H4:H32" si="2">D4*A4</f>
        <v>0.37</v>
      </c>
      <c r="J4" s="10">
        <f t="shared" ref="J4:J32" si="3">E4*A4</f>
        <v>-2.0000000000000018E-2</v>
      </c>
      <c r="L4" s="10"/>
      <c r="M4" s="11" t="s">
        <v>40</v>
      </c>
    </row>
    <row r="5" spans="1:13" x14ac:dyDescent="0.25">
      <c r="A5" s="3">
        <v>1</v>
      </c>
      <c r="B5" s="3" t="s">
        <v>4</v>
      </c>
      <c r="C5" s="6">
        <v>1.43</v>
      </c>
      <c r="D5" s="6">
        <v>1.5</v>
      </c>
      <c r="E5" s="9">
        <f t="shared" si="0"/>
        <v>7.0000000000000062E-2</v>
      </c>
      <c r="G5" s="5">
        <f t="shared" si="1"/>
        <v>1.43</v>
      </c>
      <c r="H5" s="5">
        <f t="shared" si="2"/>
        <v>1.5</v>
      </c>
      <c r="J5" s="9">
        <f t="shared" si="3"/>
        <v>7.0000000000000062E-2</v>
      </c>
    </row>
    <row r="6" spans="1:13" x14ac:dyDescent="0.25">
      <c r="A6" s="3">
        <v>3</v>
      </c>
      <c r="B6" s="3" t="s">
        <v>5</v>
      </c>
      <c r="C6" s="6">
        <v>1.59</v>
      </c>
      <c r="D6" s="6">
        <v>1.69</v>
      </c>
      <c r="E6" s="9">
        <f t="shared" si="0"/>
        <v>9.9999999999999867E-2</v>
      </c>
      <c r="G6" s="5">
        <f t="shared" si="1"/>
        <v>4.7700000000000005</v>
      </c>
      <c r="H6" s="5">
        <f t="shared" si="2"/>
        <v>5.07</v>
      </c>
      <c r="J6" s="9">
        <f t="shared" si="3"/>
        <v>0.2999999999999996</v>
      </c>
    </row>
    <row r="7" spans="1:13" x14ac:dyDescent="0.25">
      <c r="A7" s="3">
        <v>1</v>
      </c>
      <c r="B7" s="3" t="s">
        <v>6</v>
      </c>
      <c r="C7" s="6">
        <v>0.49</v>
      </c>
      <c r="D7" s="6">
        <v>0.49</v>
      </c>
      <c r="E7" s="5">
        <f t="shared" si="0"/>
        <v>0</v>
      </c>
      <c r="G7" s="5">
        <f t="shared" si="1"/>
        <v>0.49</v>
      </c>
      <c r="H7" s="5">
        <f t="shared" si="2"/>
        <v>0.49</v>
      </c>
      <c r="J7" s="5">
        <f t="shared" si="3"/>
        <v>0</v>
      </c>
    </row>
    <row r="8" spans="1:13" x14ac:dyDescent="0.25">
      <c r="A8" s="3">
        <v>1</v>
      </c>
      <c r="B8" s="3" t="s">
        <v>9</v>
      </c>
      <c r="C8" s="6">
        <v>1.99</v>
      </c>
      <c r="D8" s="6">
        <v>2.4900000000000002</v>
      </c>
      <c r="E8" s="9">
        <f t="shared" si="0"/>
        <v>0.50000000000000022</v>
      </c>
      <c r="G8" s="5">
        <f t="shared" si="1"/>
        <v>1.99</v>
      </c>
      <c r="H8" s="5">
        <f t="shared" si="2"/>
        <v>2.4900000000000002</v>
      </c>
      <c r="J8" s="9">
        <f t="shared" si="3"/>
        <v>0.50000000000000022</v>
      </c>
    </row>
    <row r="9" spans="1:13" x14ac:dyDescent="0.25">
      <c r="A9" s="3">
        <v>1</v>
      </c>
      <c r="B9" s="3" t="s">
        <v>10</v>
      </c>
      <c r="C9" s="6">
        <v>0.89</v>
      </c>
      <c r="D9" s="6">
        <v>0.92</v>
      </c>
      <c r="E9" s="9">
        <f t="shared" si="0"/>
        <v>3.0000000000000027E-2</v>
      </c>
      <c r="G9" s="5">
        <f t="shared" si="1"/>
        <v>0.89</v>
      </c>
      <c r="H9" s="5">
        <f t="shared" si="2"/>
        <v>0.92</v>
      </c>
      <c r="J9" s="9">
        <f t="shared" si="3"/>
        <v>3.0000000000000027E-2</v>
      </c>
    </row>
    <row r="10" spans="1:13" x14ac:dyDescent="0.25">
      <c r="A10" s="3">
        <v>1</v>
      </c>
      <c r="B10" s="3" t="s">
        <v>11</v>
      </c>
      <c r="C10" s="6">
        <v>0.49</v>
      </c>
      <c r="D10" s="6">
        <v>0.49</v>
      </c>
      <c r="E10" s="5">
        <f t="shared" si="0"/>
        <v>0</v>
      </c>
      <c r="G10" s="5">
        <f t="shared" si="1"/>
        <v>0.49</v>
      </c>
      <c r="H10" s="5">
        <f t="shared" si="2"/>
        <v>0.49</v>
      </c>
      <c r="J10" s="5">
        <f t="shared" si="3"/>
        <v>0</v>
      </c>
    </row>
    <row r="11" spans="1:13" x14ac:dyDescent="0.25">
      <c r="A11" s="3">
        <v>1</v>
      </c>
      <c r="B11" s="3" t="s">
        <v>12</v>
      </c>
      <c r="C11" s="6">
        <v>2.92</v>
      </c>
      <c r="D11" s="6">
        <v>3.11</v>
      </c>
      <c r="E11" s="9">
        <f t="shared" si="0"/>
        <v>0.18999999999999995</v>
      </c>
      <c r="G11" s="5">
        <f t="shared" si="1"/>
        <v>2.92</v>
      </c>
      <c r="H11" s="5">
        <f t="shared" si="2"/>
        <v>3.11</v>
      </c>
      <c r="J11" s="9">
        <f t="shared" si="3"/>
        <v>0.18999999999999995</v>
      </c>
    </row>
    <row r="12" spans="1:13" x14ac:dyDescent="0.25">
      <c r="A12" s="3">
        <v>1</v>
      </c>
      <c r="B12" s="3" t="s">
        <v>13</v>
      </c>
      <c r="C12" s="6">
        <v>1.99</v>
      </c>
      <c r="D12" s="6">
        <v>1.99</v>
      </c>
      <c r="E12" s="5">
        <f t="shared" si="0"/>
        <v>0</v>
      </c>
      <c r="G12" s="5">
        <f t="shared" si="1"/>
        <v>1.99</v>
      </c>
      <c r="H12" s="5">
        <f t="shared" si="2"/>
        <v>1.99</v>
      </c>
      <c r="J12" s="5">
        <f t="shared" si="3"/>
        <v>0</v>
      </c>
    </row>
    <row r="13" spans="1:13" x14ac:dyDescent="0.25">
      <c r="A13" s="3">
        <v>1</v>
      </c>
      <c r="B13" s="3" t="s">
        <v>14</v>
      </c>
      <c r="C13" s="6">
        <v>1.69</v>
      </c>
      <c r="D13" s="6">
        <v>1.89</v>
      </c>
      <c r="E13" s="9">
        <f t="shared" si="0"/>
        <v>0.19999999999999996</v>
      </c>
      <c r="G13" s="5">
        <f t="shared" si="1"/>
        <v>1.69</v>
      </c>
      <c r="H13" s="5">
        <f t="shared" si="2"/>
        <v>1.89</v>
      </c>
      <c r="J13" s="9">
        <f t="shared" si="3"/>
        <v>0.19999999999999996</v>
      </c>
    </row>
    <row r="14" spans="1:13" x14ac:dyDescent="0.25">
      <c r="A14" s="3">
        <v>1</v>
      </c>
      <c r="B14" s="3" t="s">
        <v>15</v>
      </c>
      <c r="C14" s="6">
        <v>1.43</v>
      </c>
      <c r="D14" s="6">
        <v>1.53</v>
      </c>
      <c r="E14" s="9">
        <f t="shared" si="0"/>
        <v>0.10000000000000009</v>
      </c>
      <c r="G14" s="5">
        <f t="shared" si="1"/>
        <v>1.43</v>
      </c>
      <c r="H14" s="5">
        <f t="shared" si="2"/>
        <v>1.53</v>
      </c>
      <c r="J14" s="9">
        <f t="shared" si="3"/>
        <v>0.10000000000000009</v>
      </c>
    </row>
    <row r="15" spans="1:13" x14ac:dyDescent="0.25">
      <c r="A15" s="3">
        <v>1</v>
      </c>
      <c r="B15" s="3" t="s">
        <v>16</v>
      </c>
      <c r="C15" s="6">
        <f>2.99/8*6</f>
        <v>2.2425000000000002</v>
      </c>
      <c r="D15" s="6">
        <v>2.69</v>
      </c>
      <c r="E15" s="9">
        <f t="shared" si="0"/>
        <v>0.44749999999999979</v>
      </c>
      <c r="G15" s="5">
        <f t="shared" si="1"/>
        <v>2.2425000000000002</v>
      </c>
      <c r="H15" s="5">
        <f t="shared" si="2"/>
        <v>2.69</v>
      </c>
      <c r="J15" s="9">
        <f t="shared" si="3"/>
        <v>0.44749999999999979</v>
      </c>
    </row>
    <row r="16" spans="1:13" x14ac:dyDescent="0.25">
      <c r="A16" s="3">
        <v>1</v>
      </c>
      <c r="B16" s="3" t="s">
        <v>17</v>
      </c>
      <c r="C16" s="6">
        <v>0.59</v>
      </c>
      <c r="D16" s="6">
        <v>0.59</v>
      </c>
      <c r="E16" s="5">
        <f t="shared" si="0"/>
        <v>0</v>
      </c>
      <c r="G16" s="5">
        <f t="shared" si="1"/>
        <v>0.59</v>
      </c>
      <c r="H16" s="5">
        <f t="shared" si="2"/>
        <v>0.59</v>
      </c>
      <c r="J16" s="5">
        <f t="shared" si="3"/>
        <v>0</v>
      </c>
    </row>
    <row r="17" spans="1:10" x14ac:dyDescent="0.25">
      <c r="A17" s="3">
        <v>1</v>
      </c>
      <c r="B17" s="3" t="s">
        <v>18</v>
      </c>
      <c r="C17" s="6">
        <v>1.25</v>
      </c>
      <c r="D17" s="6">
        <v>1.35</v>
      </c>
      <c r="E17" s="9">
        <f t="shared" si="0"/>
        <v>0.10000000000000009</v>
      </c>
      <c r="G17" s="5">
        <f t="shared" si="1"/>
        <v>1.25</v>
      </c>
      <c r="H17" s="5">
        <f t="shared" si="2"/>
        <v>1.35</v>
      </c>
      <c r="J17" s="9">
        <f t="shared" si="3"/>
        <v>0.10000000000000009</v>
      </c>
    </row>
    <row r="18" spans="1:10" x14ac:dyDescent="0.25">
      <c r="A18" s="3">
        <v>1</v>
      </c>
      <c r="B18" s="3" t="s">
        <v>19</v>
      </c>
      <c r="C18" s="6">
        <v>1.49</v>
      </c>
      <c r="D18" s="6">
        <v>1.59</v>
      </c>
      <c r="E18" s="9">
        <f t="shared" si="0"/>
        <v>0.10000000000000009</v>
      </c>
      <c r="G18" s="5">
        <f t="shared" si="1"/>
        <v>1.49</v>
      </c>
      <c r="H18" s="5">
        <f t="shared" si="2"/>
        <v>1.59</v>
      </c>
      <c r="J18" s="9">
        <f t="shared" si="3"/>
        <v>0.10000000000000009</v>
      </c>
    </row>
    <row r="19" spans="1:10" x14ac:dyDescent="0.25">
      <c r="A19" s="3">
        <v>1</v>
      </c>
      <c r="B19" s="3" t="s">
        <v>20</v>
      </c>
      <c r="C19" s="6">
        <v>0.99</v>
      </c>
      <c r="D19" s="6">
        <v>1.05</v>
      </c>
      <c r="E19" s="9">
        <f t="shared" si="0"/>
        <v>6.0000000000000053E-2</v>
      </c>
      <c r="G19" s="5">
        <f t="shared" si="1"/>
        <v>0.99</v>
      </c>
      <c r="H19" s="5">
        <f t="shared" si="2"/>
        <v>1.05</v>
      </c>
      <c r="J19" s="9">
        <f t="shared" si="3"/>
        <v>6.0000000000000053E-2</v>
      </c>
    </row>
    <row r="20" spans="1:10" x14ac:dyDescent="0.25">
      <c r="A20" s="3">
        <v>1</v>
      </c>
      <c r="B20" s="3" t="s">
        <v>21</v>
      </c>
      <c r="C20" s="6">
        <v>1.93</v>
      </c>
      <c r="D20" s="6">
        <v>1.99</v>
      </c>
      <c r="E20" s="9">
        <f t="shared" si="0"/>
        <v>6.0000000000000053E-2</v>
      </c>
      <c r="G20" s="5">
        <f t="shared" si="1"/>
        <v>1.93</v>
      </c>
      <c r="H20" s="5">
        <f t="shared" si="2"/>
        <v>1.99</v>
      </c>
      <c r="J20" s="9">
        <f t="shared" si="3"/>
        <v>6.0000000000000053E-2</v>
      </c>
    </row>
    <row r="21" spans="1:10" x14ac:dyDescent="0.25">
      <c r="A21" s="3">
        <v>1</v>
      </c>
      <c r="B21" s="3" t="s">
        <v>22</v>
      </c>
      <c r="C21" s="6">
        <v>1.99</v>
      </c>
      <c r="D21" s="6">
        <v>1.55</v>
      </c>
      <c r="E21" s="10">
        <f t="shared" si="0"/>
        <v>-0.43999999999999995</v>
      </c>
      <c r="G21" s="5">
        <f t="shared" si="1"/>
        <v>1.99</v>
      </c>
      <c r="H21" s="5">
        <f t="shared" si="2"/>
        <v>1.55</v>
      </c>
      <c r="J21" s="10">
        <f t="shared" si="3"/>
        <v>-0.43999999999999995</v>
      </c>
    </row>
    <row r="22" spans="1:10" x14ac:dyDescent="0.25">
      <c r="A22" s="3">
        <v>1</v>
      </c>
      <c r="B22" s="3" t="s">
        <v>23</v>
      </c>
      <c r="C22" s="6">
        <v>2.29</v>
      </c>
      <c r="D22" s="6">
        <v>2.29</v>
      </c>
      <c r="E22" s="5">
        <f t="shared" si="0"/>
        <v>0</v>
      </c>
      <c r="G22" s="5">
        <f t="shared" si="1"/>
        <v>2.29</v>
      </c>
      <c r="H22" s="5">
        <f t="shared" si="2"/>
        <v>2.29</v>
      </c>
      <c r="J22" s="5">
        <f t="shared" si="3"/>
        <v>0</v>
      </c>
    </row>
    <row r="23" spans="1:10" x14ac:dyDescent="0.25">
      <c r="A23" s="3">
        <v>1</v>
      </c>
      <c r="B23" s="3" t="s">
        <v>24</v>
      </c>
      <c r="C23" s="6">
        <v>0.87</v>
      </c>
      <c r="D23" s="6">
        <v>1.03</v>
      </c>
      <c r="E23" s="9">
        <f t="shared" si="0"/>
        <v>0.16000000000000003</v>
      </c>
      <c r="G23" s="5">
        <f t="shared" si="1"/>
        <v>0.87</v>
      </c>
      <c r="H23" s="5">
        <f t="shared" si="2"/>
        <v>1.03</v>
      </c>
      <c r="J23" s="9">
        <f t="shared" si="3"/>
        <v>0.16000000000000003</v>
      </c>
    </row>
    <row r="24" spans="1:10" x14ac:dyDescent="0.25">
      <c r="A24" s="3">
        <v>2</v>
      </c>
      <c r="B24" s="3" t="s">
        <v>25</v>
      </c>
      <c r="C24" s="6">
        <v>0.93</v>
      </c>
      <c r="D24" s="6">
        <v>0.98</v>
      </c>
      <c r="E24" s="9">
        <f t="shared" si="0"/>
        <v>4.9999999999999933E-2</v>
      </c>
      <c r="G24" s="5">
        <f t="shared" si="1"/>
        <v>1.86</v>
      </c>
      <c r="H24" s="5">
        <f t="shared" si="2"/>
        <v>1.96</v>
      </c>
      <c r="J24" s="9">
        <f t="shared" si="3"/>
        <v>9.9999999999999867E-2</v>
      </c>
    </row>
    <row r="25" spans="1:10" x14ac:dyDescent="0.25">
      <c r="A25" s="3">
        <v>1</v>
      </c>
      <c r="B25" s="3" t="s">
        <v>26</v>
      </c>
      <c r="C25" s="6">
        <v>1.69</v>
      </c>
      <c r="D25" s="6">
        <v>1.59</v>
      </c>
      <c r="E25" s="10">
        <f t="shared" si="0"/>
        <v>-9.9999999999999867E-2</v>
      </c>
      <c r="G25" s="5">
        <f t="shared" si="1"/>
        <v>1.69</v>
      </c>
      <c r="H25" s="5">
        <f t="shared" si="2"/>
        <v>1.59</v>
      </c>
      <c r="J25" s="10">
        <f t="shared" si="3"/>
        <v>-9.9999999999999867E-2</v>
      </c>
    </row>
    <row r="26" spans="1:10" x14ac:dyDescent="0.25">
      <c r="A26" s="3">
        <v>1</v>
      </c>
      <c r="B26" s="3" t="s">
        <v>27</v>
      </c>
      <c r="C26" s="6">
        <v>2.41</v>
      </c>
      <c r="D26" s="6">
        <v>2.29</v>
      </c>
      <c r="E26" s="10">
        <f t="shared" si="0"/>
        <v>-0.12000000000000011</v>
      </c>
      <c r="G26" s="5">
        <f t="shared" si="1"/>
        <v>2.41</v>
      </c>
      <c r="H26" s="5">
        <f t="shared" si="2"/>
        <v>2.29</v>
      </c>
      <c r="J26" s="10">
        <f t="shared" si="3"/>
        <v>-0.12000000000000011</v>
      </c>
    </row>
    <row r="27" spans="1:10" x14ac:dyDescent="0.25">
      <c r="A27" s="3">
        <v>1</v>
      </c>
      <c r="B27" s="3" t="s">
        <v>28</v>
      </c>
      <c r="C27" s="6">
        <v>0.99</v>
      </c>
      <c r="D27" s="6">
        <v>1.19</v>
      </c>
      <c r="E27" s="9">
        <f t="shared" si="0"/>
        <v>0.19999999999999996</v>
      </c>
      <c r="G27" s="5">
        <f t="shared" si="1"/>
        <v>0.99</v>
      </c>
      <c r="H27" s="5">
        <f t="shared" si="2"/>
        <v>1.19</v>
      </c>
      <c r="J27" s="9">
        <f t="shared" si="3"/>
        <v>0.19999999999999996</v>
      </c>
    </row>
    <row r="28" spans="1:10" x14ac:dyDescent="0.25">
      <c r="A28" s="3">
        <v>1</v>
      </c>
      <c r="B28" s="3" t="s">
        <v>29</v>
      </c>
      <c r="C28" s="6">
        <v>1.49</v>
      </c>
      <c r="D28" s="6">
        <v>1.49</v>
      </c>
      <c r="E28" s="5">
        <f t="shared" si="0"/>
        <v>0</v>
      </c>
      <c r="G28" s="5">
        <f t="shared" si="1"/>
        <v>1.49</v>
      </c>
      <c r="H28" s="5">
        <f t="shared" si="2"/>
        <v>1.49</v>
      </c>
      <c r="J28" s="5">
        <f t="shared" si="3"/>
        <v>0</v>
      </c>
    </row>
    <row r="29" spans="1:10" x14ac:dyDescent="0.25">
      <c r="A29" s="3">
        <v>1</v>
      </c>
      <c r="B29" s="3" t="s">
        <v>30</v>
      </c>
      <c r="C29" s="6">
        <v>1.85</v>
      </c>
      <c r="D29" s="6">
        <v>1.95</v>
      </c>
      <c r="E29" s="9">
        <f t="shared" si="0"/>
        <v>9.9999999999999867E-2</v>
      </c>
      <c r="G29" s="5">
        <f t="shared" si="1"/>
        <v>1.85</v>
      </c>
      <c r="H29" s="5">
        <f t="shared" si="2"/>
        <v>1.95</v>
      </c>
      <c r="J29" s="9">
        <f t="shared" si="3"/>
        <v>9.9999999999999867E-2</v>
      </c>
    </row>
    <row r="30" spans="1:10" x14ac:dyDescent="0.25">
      <c r="A30" s="3">
        <v>1</v>
      </c>
      <c r="B30" s="3" t="s">
        <v>31</v>
      </c>
      <c r="C30" s="6">
        <v>2.99</v>
      </c>
      <c r="D30" s="6">
        <v>3.29</v>
      </c>
      <c r="E30" s="9">
        <f t="shared" si="0"/>
        <v>0.29999999999999982</v>
      </c>
      <c r="G30" s="5">
        <f t="shared" si="1"/>
        <v>2.99</v>
      </c>
      <c r="H30" s="5">
        <f t="shared" si="2"/>
        <v>3.29</v>
      </c>
      <c r="J30" s="9">
        <f t="shared" si="3"/>
        <v>0.29999999999999982</v>
      </c>
    </row>
    <row r="31" spans="1:10" x14ac:dyDescent="0.25">
      <c r="A31" s="3">
        <v>1</v>
      </c>
      <c r="B31" s="3" t="s">
        <v>32</v>
      </c>
      <c r="C31" s="6">
        <v>0.99</v>
      </c>
      <c r="D31" s="6">
        <v>1.02</v>
      </c>
      <c r="E31" s="9">
        <f t="shared" si="0"/>
        <v>3.0000000000000027E-2</v>
      </c>
      <c r="G31" s="5">
        <f t="shared" si="1"/>
        <v>0.99</v>
      </c>
      <c r="H31" s="5">
        <f t="shared" si="2"/>
        <v>1.02</v>
      </c>
      <c r="J31" s="9">
        <f t="shared" si="3"/>
        <v>3.0000000000000027E-2</v>
      </c>
    </row>
    <row r="32" spans="1:10" x14ac:dyDescent="0.25">
      <c r="A32" s="3">
        <v>1</v>
      </c>
      <c r="B32" s="3" t="s">
        <v>33</v>
      </c>
      <c r="C32" s="6">
        <v>0.89</v>
      </c>
      <c r="D32" s="6">
        <v>0.99</v>
      </c>
      <c r="E32" s="9">
        <f t="shared" si="0"/>
        <v>9.9999999999999978E-2</v>
      </c>
      <c r="G32" s="5">
        <f t="shared" si="1"/>
        <v>0.89</v>
      </c>
      <c r="H32" s="5">
        <f t="shared" si="2"/>
        <v>0.99</v>
      </c>
      <c r="J32" s="9">
        <f t="shared" si="3"/>
        <v>9.9999999999999978E-2</v>
      </c>
    </row>
    <row r="33" spans="2:10" x14ac:dyDescent="0.25">
      <c r="C33" s="7">
        <f>SUM(C3:C32)</f>
        <v>49.062499999999993</v>
      </c>
      <c r="D33" s="7">
        <f>SUM(D3:D32)</f>
        <v>51.88000000000001</v>
      </c>
      <c r="G33" s="7">
        <f>SUM(G3:G32)</f>
        <v>64.952500000000001</v>
      </c>
      <c r="H33" s="7">
        <f>SUM(H3:H32)</f>
        <v>69.220000000000013</v>
      </c>
    </row>
    <row r="34" spans="2:10" x14ac:dyDescent="0.25">
      <c r="B34" t="s">
        <v>38</v>
      </c>
      <c r="G34" s="1">
        <v>-5.89</v>
      </c>
      <c r="H34" s="1">
        <v>-6.49</v>
      </c>
    </row>
    <row r="35" spans="2:10" x14ac:dyDescent="0.25">
      <c r="F35" s="2"/>
      <c r="G35" s="8">
        <f>G33+G34</f>
        <v>59.0625</v>
      </c>
      <c r="H35" s="8">
        <f>H33+H34</f>
        <v>62.730000000000011</v>
      </c>
      <c r="I35" s="2"/>
      <c r="J35" s="1">
        <f t="shared" ref="J35" si="4">H35-G35</f>
        <v>3.6675000000000111</v>
      </c>
    </row>
    <row r="36" spans="2:10" x14ac:dyDescent="0.25">
      <c r="J36" s="2">
        <f>1-G35/H35</f>
        <v>5.8464849354376014E-2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van den Berg</dc:creator>
  <cp:lastModifiedBy>Wouter van den Berg</cp:lastModifiedBy>
  <dcterms:created xsi:type="dcterms:W3CDTF">2012-12-03T14:11:26Z</dcterms:created>
  <dcterms:modified xsi:type="dcterms:W3CDTF">2012-12-03T14:53:06Z</dcterms:modified>
</cp:coreProperties>
</file>